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<sst xmlns="http://schemas.openxmlformats.org/spreadsheetml/2006/main" count="44" uniqueCount="32">
  <si>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</si>
  <si>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</si>
  <si>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</si>
  <si>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</si>
  <si>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</si>
  <si>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</si>
  <si>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</si>
  <si>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</si>
  <si>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</si>
  <si>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</si>
  <si>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</si>
  <si>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</si>
  <si>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</si>
  <si>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</si>
  <si>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</si>
  <si>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</si>
  <si>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</si>
  <si>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</si>
  <si>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</si>
  <si>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</si>
  <si>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</si>
  <si>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</si>
  <si>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</si>
  <si>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</si>
  <si>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</si>
  <si>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</si>
  <si>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</si>
  <si>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    Пр.Ленина, дом № 109а</t>
  </si>
  <si>
    <t>Общеполезная площадь жилых помещений дома                                                                                   3187,3 м2</t>
  </si>
  <si>
    <t>Годовой план работ по содержанию и текущему ремонту жилого дома с 01.01.2026г . по 31.12.2026 г.</t>
  </si>
  <si>
    <t>Размер платы за содержание и ремонт жилого помещения                                                             23,26  руб./м2</t>
  </si>
  <si>
    <t>Сумма ,начисленная за содержание и текущий ремонт,руб./год                                                    889 639,18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</si>
</sst>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C31" sqref="C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3187.3</v>
      </c>
      <c r="E8" s="14">
        <v>1</v>
      </c>
      <c r="F8" s="5">
        <f t="shared" ref="F8:F13" si="0">D8*E8*12</f>
        <v>38247.600000000006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3187.3</v>
      </c>
      <c r="E9" s="14">
        <v>1.26</v>
      </c>
      <c r="F9" s="5">
        <f t="shared" si="0"/>
        <v>48191.976000000002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3187.3</v>
      </c>
      <c r="E10" s="14">
        <v>1.5</v>
      </c>
      <c r="F10" s="5">
        <f t="shared" si="0"/>
        <v>57371.400000000009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3187.3</v>
      </c>
      <c r="E11" s="14">
        <v>4.45</v>
      </c>
      <c r="F11" s="5">
        <f t="shared" si="0"/>
        <v>170201.82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3187.3</v>
      </c>
      <c r="E12" s="14">
        <v>1.5</v>
      </c>
      <c r="F12" s="5">
        <f t="shared" si="0"/>
        <v>57371.400000000009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3187.3</v>
      </c>
      <c r="E13" s="14">
        <v>0.12</v>
      </c>
      <c r="F13" s="5">
        <f t="shared" si="0"/>
        <v>4589.7119999999995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3187.3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3187.3</v>
      </c>
      <c r="E15" s="14">
        <v>0.55000000000000004</v>
      </c>
      <c r="F15" s="5">
        <f t="shared" ref="F15:F20" si="2">D15*E15*12</f>
        <v>21036.180000000004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3187.3</v>
      </c>
      <c r="E16" s="14">
        <v>2.33</v>
      </c>
      <c r="F16" s="5">
        <f t="shared" si="2"/>
        <v>89116.90800000001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3187.3</v>
      </c>
      <c r="E17" s="14">
        <v>3.49</v>
      </c>
      <c r="F17" s="5">
        <f t="shared" si="2"/>
        <v>133484.12400000001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3187.3</v>
      </c>
      <c r="E18" s="9">
        <v>1.84</v>
      </c>
      <c r="F18" s="9">
        <f t="shared" si="2"/>
        <v>70375.584000000003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3187.3</v>
      </c>
      <c r="E19" s="9">
        <v>2.89</v>
      </c>
      <c r="F19" s="9">
        <f t="shared" si="2"/>
        <v>110535.56400000001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3187.3</v>
      </c>
      <c r="E20" s="9">
        <v>2.33</v>
      </c>
      <c r="F20" s="9">
        <f t="shared" si="2"/>
        <v>89116.90800000001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889639.17600000021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